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24240" windowHeight="11790"/>
  </bookViews>
  <sheets>
    <sheet name="No. of T" sheetId="4" r:id="rId1"/>
  </sheets>
  <definedNames>
    <definedName name="_xlnm.Print_Area" localSheetId="0">'No. of T'!$A$1:$J$23</definedName>
  </definedNames>
  <calcPr calcId="125725"/>
</workbook>
</file>

<file path=xl/calcChain.xml><?xml version="1.0" encoding="utf-8"?>
<calcChain xmlns="http://schemas.openxmlformats.org/spreadsheetml/2006/main">
  <c r="F16" i="4"/>
  <c r="F17"/>
  <c r="I16" l="1"/>
  <c r="G16" s="1"/>
  <c r="E16" s="1"/>
  <c r="F10"/>
  <c r="J16" l="1"/>
  <c r="G10"/>
  <c r="D10" s="1"/>
  <c r="H16"/>
  <c r="I10"/>
  <c r="H10" s="1"/>
  <c r="I17"/>
  <c r="G17" s="1"/>
  <c r="E17" s="1"/>
  <c r="J17" l="1"/>
  <c r="H17"/>
  <c r="J10"/>
</calcChain>
</file>

<file path=xl/sharedStrings.xml><?xml version="1.0" encoding="utf-8"?>
<sst xmlns="http://schemas.openxmlformats.org/spreadsheetml/2006/main" count="40" uniqueCount="29">
  <si>
    <t>(B) KGs offering long whole-day services</t>
    <phoneticPr fontId="1" type="noConversion"/>
  </si>
  <si>
    <t>(A) KGs offering half-day and/or whole-day services</t>
    <phoneticPr fontId="1" type="noConversion"/>
  </si>
  <si>
    <t>Basic Rank</t>
    <phoneticPr fontId="1" type="noConversion"/>
  </si>
  <si>
    <t>Promotion Rank</t>
    <phoneticPr fontId="1" type="noConversion"/>
  </si>
  <si>
    <t>LWD</t>
    <phoneticPr fontId="1" type="noConversion"/>
  </si>
  <si>
    <t>Student Enrolment</t>
    <phoneticPr fontId="1" type="noConversion"/>
  </si>
  <si>
    <t>Total number of Teachers 
(excluding principal)</t>
    <phoneticPr fontId="1" type="noConversion"/>
  </si>
  <si>
    <t>Recommended number of teachers in different rankings</t>
    <phoneticPr fontId="1" type="noConversion"/>
  </si>
  <si>
    <t>AM</t>
    <phoneticPr fontId="1" type="noConversion"/>
  </si>
  <si>
    <t>PM</t>
    <phoneticPr fontId="1" type="noConversion"/>
  </si>
  <si>
    <t>WD</t>
    <phoneticPr fontId="1" type="noConversion"/>
  </si>
  <si>
    <t>Vice Principal</t>
    <phoneticPr fontId="1" type="noConversion"/>
  </si>
  <si>
    <t>Senior Teacher</t>
    <phoneticPr fontId="1" type="noConversion"/>
  </si>
  <si>
    <t>ST</t>
    <phoneticPr fontId="1" type="noConversion"/>
  </si>
  <si>
    <t>Teacher</t>
    <phoneticPr fontId="1" type="noConversion"/>
  </si>
  <si>
    <t>Recommended Number of Teachers in Different Rankings for Kindergartens/Kindergarten-cum-Child Care Centres (KGs) 
joining Free Quality KG Scheme</t>
    <phoneticPr fontId="1" type="noConversion"/>
  </si>
  <si>
    <t>Total number of Teachers
(excluding principal)</t>
    <phoneticPr fontId="1" type="noConversion"/>
  </si>
  <si>
    <t>Salary Range of Principal</t>
    <phoneticPr fontId="1" type="noConversion"/>
  </si>
  <si>
    <t>(Please provide the enrolment figures by filling the cells highlighted in yellow)</t>
    <phoneticPr fontId="1" type="noConversion"/>
  </si>
  <si>
    <t>(Revised in November 2016)</t>
    <phoneticPr fontId="1" type="noConversion"/>
  </si>
  <si>
    <t xml:space="preserve">(ii) </t>
  </si>
  <si>
    <t>Lower limit: Calculate according to the requirement in teacher to pupil ratio of 1:11.</t>
  </si>
  <si>
    <t>Note:</t>
    <phoneticPr fontId="1" type="noConversion"/>
  </si>
  <si>
    <t xml:space="preserve">(i) </t>
    <phoneticPr fontId="1" type="noConversion"/>
  </si>
  <si>
    <r>
      <t>Lower limit</t>
    </r>
    <r>
      <rPr>
        <b/>
        <vertAlign val="superscript"/>
        <sz val="12"/>
        <rFont val="Times New Roman"/>
        <family val="1"/>
      </rPr>
      <t>Note 1</t>
    </r>
    <phoneticPr fontId="1" type="noConversion"/>
  </si>
  <si>
    <r>
      <t>Upper limit</t>
    </r>
    <r>
      <rPr>
        <b/>
        <vertAlign val="superscript"/>
        <sz val="12"/>
        <rFont val="Times New Roman"/>
        <family val="1"/>
      </rPr>
      <t>Note 2</t>
    </r>
    <phoneticPr fontId="1" type="noConversion"/>
  </si>
  <si>
    <t>Upper limit: LWD KGs may suitably employ more teachers having regard to their own circumstances.  The upper limit of the number of teachers is about 40% more than that of WD KGs.  In this connection, the Education Bureau emphasizes that:</t>
    <phoneticPr fontId="1" type="noConversion"/>
  </si>
  <si>
    <t>LWD KGs' plan of employing additional teacher(s) should be based on the existing manpower and, under the overarching principle of alleviating parents' financial burden, should be implemented progressively.  LWD KGs should also make special arrangements for the time slots that generally not all pupils are present (e.g. less manpower is generally required for the time slots from 8 am to 9 am, from 4 pm to 6 pm, Saturdays, etc.).</t>
    <phoneticPr fontId="1" type="noConversion"/>
  </si>
  <si>
    <t xml:space="preserve">As a prevailing practice, the Education Bureau will rigorously vet KGs' proposals for fee revision to ensure the proper use of public money, continuous improvement of services and benefits to parents. </t>
    <phoneticPr fontId="1" type="noConversion"/>
  </si>
</sst>
</file>

<file path=xl/styles.xml><?xml version="1.0" encoding="utf-8"?>
<styleSheet xmlns="http://schemas.openxmlformats.org/spreadsheetml/2006/main">
  <fonts count="9">
    <font>
      <sz val="12"/>
      <color theme="1"/>
      <name val="新細明體"/>
      <family val="2"/>
      <charset val="136"/>
      <scheme val="minor"/>
    </font>
    <font>
      <sz val="9"/>
      <name val="新細明體"/>
      <family val="2"/>
      <charset val="136"/>
      <scheme val="minor"/>
    </font>
    <font>
      <sz val="12"/>
      <color theme="1"/>
      <name val="Times New Roman"/>
      <family val="1"/>
    </font>
    <font>
      <b/>
      <u/>
      <sz val="12"/>
      <color theme="1"/>
      <name val="Times New Roman"/>
      <family val="1"/>
    </font>
    <font>
      <b/>
      <sz val="12"/>
      <color theme="1"/>
      <name val="Times New Roman"/>
      <family val="1"/>
    </font>
    <font>
      <i/>
      <sz val="12"/>
      <color theme="1"/>
      <name val="Times New Roman"/>
      <family val="1"/>
    </font>
    <font>
      <sz val="12"/>
      <name val="Times New Roman"/>
      <family val="1"/>
    </font>
    <font>
      <b/>
      <sz val="12"/>
      <name val="Times New Roman"/>
      <family val="1"/>
    </font>
    <font>
      <b/>
      <vertAlign val="superscript"/>
      <sz val="12"/>
      <name val="Times New Roman"/>
      <family val="1"/>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4" fillId="0" borderId="7"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xf numFmtId="0" fontId="7" fillId="0" borderId="1" xfId="0" applyFont="1" applyFill="1" applyBorder="1" applyAlignment="1" applyProtection="1">
      <alignment horizontal="center" vertical="center"/>
      <protection locked="0"/>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xf>
    <xf numFmtId="0" fontId="3"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cellXfs>
  <cellStyles count="1">
    <cellStyle name="一般"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zoomScale="90" zoomScaleNormal="90" workbookViewId="0">
      <selection activeCell="C23" sqref="C23:J23"/>
    </sheetView>
  </sheetViews>
  <sheetFormatPr defaultRowHeight="15.75"/>
  <cols>
    <col min="1" max="3" width="9.375" style="1" customWidth="1"/>
    <col min="4" max="4" width="15.125" style="1" customWidth="1"/>
    <col min="5" max="5" width="15.375" style="1" customWidth="1"/>
    <col min="6" max="6" width="18.5" style="1" customWidth="1"/>
    <col min="7" max="7" width="15" style="1" customWidth="1"/>
    <col min="8" max="8" width="15.5" style="1" customWidth="1"/>
    <col min="9" max="9" width="6.625" style="1" hidden="1" customWidth="1"/>
    <col min="10" max="10" width="18" style="1" customWidth="1"/>
    <col min="11" max="16384" width="9" style="1"/>
  </cols>
  <sheetData>
    <row r="1" spans="1:12" ht="39.75" customHeight="1">
      <c r="A1" s="20" t="s">
        <v>15</v>
      </c>
      <c r="B1" s="20"/>
      <c r="C1" s="20"/>
      <c r="D1" s="20"/>
      <c r="E1" s="20"/>
      <c r="F1" s="20"/>
      <c r="G1" s="20"/>
      <c r="H1" s="20"/>
      <c r="I1" s="20"/>
      <c r="J1" s="20"/>
      <c r="K1" s="10"/>
      <c r="L1" s="10"/>
    </row>
    <row r="2" spans="1:12">
      <c r="A2" s="19" t="s">
        <v>19</v>
      </c>
      <c r="B2" s="19"/>
      <c r="C2" s="19"/>
      <c r="D2" s="19"/>
      <c r="E2" s="19"/>
      <c r="F2" s="19"/>
      <c r="G2" s="19"/>
      <c r="H2" s="19"/>
      <c r="I2" s="19"/>
      <c r="J2" s="19"/>
    </row>
    <row r="3" spans="1:12">
      <c r="A3" s="11"/>
      <c r="B3" s="11"/>
      <c r="C3" s="11"/>
      <c r="D3" s="11"/>
      <c r="E3" s="11"/>
      <c r="F3" s="11"/>
      <c r="G3" s="11"/>
      <c r="H3" s="11"/>
      <c r="I3" s="11"/>
      <c r="J3" s="11"/>
    </row>
    <row r="4" spans="1:12">
      <c r="A4" s="12" t="s">
        <v>18</v>
      </c>
    </row>
    <row r="5" spans="1:12" ht="6" customHeight="1">
      <c r="A5" s="2"/>
    </row>
    <row r="6" spans="1:12">
      <c r="A6" s="3" t="s">
        <v>1</v>
      </c>
    </row>
    <row r="7" spans="1:12" ht="27.75" customHeight="1">
      <c r="A7" s="24" t="s">
        <v>5</v>
      </c>
      <c r="B7" s="25"/>
      <c r="C7" s="25"/>
      <c r="D7" s="27" t="s">
        <v>17</v>
      </c>
      <c r="E7" s="37"/>
      <c r="F7" s="21" t="s">
        <v>6</v>
      </c>
      <c r="G7" s="26" t="s">
        <v>7</v>
      </c>
      <c r="H7" s="26"/>
      <c r="I7" s="26"/>
      <c r="J7" s="26"/>
    </row>
    <row r="8" spans="1:12" ht="27.75" customHeight="1">
      <c r="A8" s="21" t="s">
        <v>8</v>
      </c>
      <c r="B8" s="21" t="s">
        <v>9</v>
      </c>
      <c r="C8" s="27" t="s">
        <v>10</v>
      </c>
      <c r="D8" s="38"/>
      <c r="E8" s="39"/>
      <c r="F8" s="22"/>
      <c r="G8" s="29" t="s">
        <v>3</v>
      </c>
      <c r="H8" s="30"/>
      <c r="I8" s="7"/>
      <c r="J8" s="8" t="s">
        <v>2</v>
      </c>
    </row>
    <row r="9" spans="1:12" ht="27.75" customHeight="1">
      <c r="A9" s="23"/>
      <c r="B9" s="23"/>
      <c r="C9" s="28"/>
      <c r="D9" s="28"/>
      <c r="E9" s="40"/>
      <c r="F9" s="23"/>
      <c r="G9" s="9" t="s">
        <v>11</v>
      </c>
      <c r="H9" s="9" t="s">
        <v>12</v>
      </c>
      <c r="I9" s="9" t="s">
        <v>13</v>
      </c>
      <c r="J9" s="9" t="s">
        <v>14</v>
      </c>
    </row>
    <row r="10" spans="1:12" ht="48" customHeight="1">
      <c r="A10" s="4"/>
      <c r="B10" s="4"/>
      <c r="C10" s="4"/>
      <c r="D10" s="35" t="str">
        <f>IF(F10="--","--",IF(G10=1, "Principal I", IF(F10&lt;=3, "Vice Principal", "Principal II")))</f>
        <v>--</v>
      </c>
      <c r="E10" s="36"/>
      <c r="F10" s="6" t="str">
        <f>IF(OR(AND(A10="",B10="",C10=""),AND(A10=0,B10=0,C10=0)),"--",IF(ROUNDDOWN(((A10+B10)/11/2+C10/11),0)=0,1,ROUNDDOWN((A10+B10)/11/2+C10/11,0)))</f>
        <v>--</v>
      </c>
      <c r="G10" s="6" t="str">
        <f>IF(F10="--","--",IF(I10&gt;=3,1,0))</f>
        <v>--</v>
      </c>
      <c r="H10" s="6" t="str">
        <f>IF(F10="--","--",I10-G10)</f>
        <v>--</v>
      </c>
      <c r="I10" s="6" t="e">
        <f>IF(F10="N/A",0,ROUNDDOWN(F10/5,0))</f>
        <v>#VALUE!</v>
      </c>
      <c r="J10" s="6" t="str">
        <f>IF(F10="--","--",IF(I10=0,F10,F10-I10))</f>
        <v>--</v>
      </c>
    </row>
    <row r="11" spans="1:12" ht="7.5" customHeight="1"/>
    <row r="12" spans="1:12">
      <c r="A12" s="3" t="s">
        <v>0</v>
      </c>
    </row>
    <row r="13" spans="1:12" ht="32.25" customHeight="1">
      <c r="A13" s="24" t="s">
        <v>5</v>
      </c>
      <c r="B13" s="25"/>
      <c r="C13" s="25"/>
      <c r="D13" s="41"/>
      <c r="E13" s="21" t="s">
        <v>17</v>
      </c>
      <c r="F13" s="21" t="s">
        <v>16</v>
      </c>
      <c r="G13" s="26" t="s">
        <v>7</v>
      </c>
      <c r="H13" s="26"/>
      <c r="I13" s="26"/>
      <c r="J13" s="26"/>
    </row>
    <row r="14" spans="1:12" ht="32.25" customHeight="1">
      <c r="A14" s="21" t="s">
        <v>8</v>
      </c>
      <c r="B14" s="21" t="s">
        <v>9</v>
      </c>
      <c r="C14" s="27" t="s">
        <v>4</v>
      </c>
      <c r="D14" s="42"/>
      <c r="E14" s="22"/>
      <c r="F14" s="22"/>
      <c r="G14" s="29" t="s">
        <v>3</v>
      </c>
      <c r="H14" s="30"/>
      <c r="I14" s="7"/>
      <c r="J14" s="8" t="s">
        <v>2</v>
      </c>
    </row>
    <row r="15" spans="1:12" ht="32.25" customHeight="1">
      <c r="A15" s="23"/>
      <c r="B15" s="23"/>
      <c r="C15" s="28"/>
      <c r="D15" s="43"/>
      <c r="E15" s="23"/>
      <c r="F15" s="23"/>
      <c r="G15" s="9" t="s">
        <v>11</v>
      </c>
      <c r="H15" s="9" t="s">
        <v>12</v>
      </c>
      <c r="I15" s="9" t="s">
        <v>13</v>
      </c>
      <c r="J15" s="9" t="s">
        <v>14</v>
      </c>
    </row>
    <row r="16" spans="1:12" ht="48.75" customHeight="1">
      <c r="A16" s="31"/>
      <c r="B16" s="31"/>
      <c r="C16" s="33"/>
      <c r="D16" s="13" t="s">
        <v>24</v>
      </c>
      <c r="E16" s="5" t="str">
        <f>IF(F16="--","--",IF(G16=1, "Principal I", IF(F16&lt;=3, "Vice Principal", "Principal II")))</f>
        <v>--</v>
      </c>
      <c r="F16" s="6" t="str">
        <f>IF(OR(AND(A16="",B16="",C16=""),AND(A16=0,B16=0,C16=0)),"--",IF(ROUNDDOWN(((A16+B16)/11/2+C16/11),0)=0,1,ROUNDDOWN(ROUNDDOWN((A16+B16)/11/2+C16/11,0)*1,0)))</f>
        <v>--</v>
      </c>
      <c r="G16" s="6" t="str">
        <f>IF(F16="--","--",IF(I16&gt;=3,1,0))</f>
        <v>--</v>
      </c>
      <c r="H16" s="6" t="str">
        <f>IF(F16="--","--",I16-G16)</f>
        <v>--</v>
      </c>
      <c r="I16" s="6" t="e">
        <f>IF(F16="N/A",0,ROUNDDOWN(F16/5,0))</f>
        <v>#VALUE!</v>
      </c>
      <c r="J16" s="6" t="str">
        <f>IF(F16="--","--",IF(I16=0,F16,F16-I16))</f>
        <v>--</v>
      </c>
    </row>
    <row r="17" spans="1:11" ht="48" customHeight="1">
      <c r="A17" s="32"/>
      <c r="B17" s="32"/>
      <c r="C17" s="34"/>
      <c r="D17" s="13" t="s">
        <v>25</v>
      </c>
      <c r="E17" s="5" t="str">
        <f>IF(F17="--","--",IF(G17=1, "Principal I", IF(F17&lt;=3, "Vice Principal", "Principal II")))</f>
        <v>--</v>
      </c>
      <c r="F17" s="6" t="str">
        <f>IF(OR(AND(A16="",B16="",C16=""),AND(A16=0,B16=0,C16=0)),"--",IF(ROUNDDOWN(((A16+B16)/11/2+C16/11),0)=0,1,ROUNDDOWN(ROUNDDOWN((A16+B16)/11/2+C16/11,0)*1.4,0)))</f>
        <v>--</v>
      </c>
      <c r="G17" s="6" t="str">
        <f>IF(F17="--","--",IF(I17&gt;=3,1,0))</f>
        <v>--</v>
      </c>
      <c r="H17" s="6" t="str">
        <f>IF(F17="--","--",I17-G17)</f>
        <v>--</v>
      </c>
      <c r="I17" s="6" t="e">
        <f>IF(F17="N/A",0,ROUNDDOWN(F17/5,0))</f>
        <v>#VALUE!</v>
      </c>
      <c r="J17" s="6" t="str">
        <f>IF(F17="--","--",IF(I17=0,F17,F17-I17))</f>
        <v>--</v>
      </c>
    </row>
    <row r="19" spans="1:11" ht="15.75" customHeight="1">
      <c r="A19" s="14" t="s">
        <v>22</v>
      </c>
      <c r="B19" s="14"/>
      <c r="C19" s="14"/>
      <c r="D19" s="14"/>
      <c r="E19" s="14"/>
      <c r="F19" s="14"/>
      <c r="G19" s="14"/>
      <c r="H19" s="14"/>
      <c r="I19" s="14"/>
      <c r="J19" s="14"/>
      <c r="K19"/>
    </row>
    <row r="20" spans="1:11" ht="16.5">
      <c r="A20" s="15">
        <v>1</v>
      </c>
      <c r="B20" s="14" t="s">
        <v>21</v>
      </c>
      <c r="C20" s="14"/>
      <c r="D20" s="14"/>
      <c r="E20" s="14"/>
      <c r="F20" s="14"/>
      <c r="G20" s="14"/>
      <c r="H20" s="14"/>
      <c r="I20" s="14"/>
      <c r="J20" s="14"/>
      <c r="K20"/>
    </row>
    <row r="21" spans="1:11" ht="31.5" customHeight="1">
      <c r="A21" s="15">
        <v>2</v>
      </c>
      <c r="B21" s="17" t="s">
        <v>26</v>
      </c>
      <c r="C21" s="17"/>
      <c r="D21" s="17"/>
      <c r="E21" s="17"/>
      <c r="F21" s="17"/>
      <c r="G21" s="17"/>
      <c r="H21" s="17"/>
      <c r="I21" s="17"/>
      <c r="J21" s="17"/>
      <c r="K21"/>
    </row>
    <row r="22" spans="1:11" ht="66" customHeight="1">
      <c r="A22" s="15"/>
      <c r="B22" s="16" t="s">
        <v>23</v>
      </c>
      <c r="C22" s="17" t="s">
        <v>27</v>
      </c>
      <c r="D22" s="17"/>
      <c r="E22" s="17"/>
      <c r="F22" s="17"/>
      <c r="G22" s="17"/>
      <c r="H22" s="17"/>
      <c r="I22" s="17"/>
      <c r="J22" s="17"/>
      <c r="K22"/>
    </row>
    <row r="23" spans="1:11" ht="35.25" customHeight="1">
      <c r="A23" s="14"/>
      <c r="B23" s="14" t="s">
        <v>20</v>
      </c>
      <c r="C23" s="18" t="s">
        <v>28</v>
      </c>
      <c r="D23" s="18"/>
      <c r="E23" s="18"/>
      <c r="F23" s="18"/>
      <c r="G23" s="18"/>
      <c r="H23" s="18"/>
      <c r="I23" s="18"/>
      <c r="J23" s="18"/>
      <c r="K23"/>
    </row>
  </sheetData>
  <sheetProtection password="CF7A" sheet="1" objects="1" scenarios="1"/>
  <mergeCells count="26">
    <mergeCell ref="D7:E9"/>
    <mergeCell ref="D13:D15"/>
    <mergeCell ref="B14:B15"/>
    <mergeCell ref="C14:C15"/>
    <mergeCell ref="E13:E15"/>
    <mergeCell ref="B16:B17"/>
    <mergeCell ref="A14:A15"/>
    <mergeCell ref="C16:C17"/>
    <mergeCell ref="D10:E10"/>
    <mergeCell ref="G14:H14"/>
    <mergeCell ref="B21:J21"/>
    <mergeCell ref="C23:J23"/>
    <mergeCell ref="C22:J22"/>
    <mergeCell ref="A2:J2"/>
    <mergeCell ref="A1:J1"/>
    <mergeCell ref="F7:F9"/>
    <mergeCell ref="A7:C7"/>
    <mergeCell ref="G7:J7"/>
    <mergeCell ref="A8:A9"/>
    <mergeCell ref="B8:B9"/>
    <mergeCell ref="C8:C9"/>
    <mergeCell ref="G8:H8"/>
    <mergeCell ref="A13:C13"/>
    <mergeCell ref="F13:F15"/>
    <mergeCell ref="G13:J13"/>
    <mergeCell ref="A16:A17"/>
  </mergeCells>
  <phoneticPr fontId="1" type="noConversion"/>
  <dataValidations count="1">
    <dataValidation showInputMessage="1" showErrorMessage="1" sqref="A10 A16"/>
  </dataValidations>
  <printOptions horizontalCentered="1"/>
  <pageMargins left="0.23622047244094491" right="0.23622047244094491" top="0.23622047244094491" bottom="0.15748031496062992"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No. of T</vt:lpstr>
      <vt:lpstr>'No. of T'!Print_Area</vt:lpstr>
    </vt:vector>
  </TitlesOfParts>
  <Company>Education Bureau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Ho-yin</dc:creator>
  <cp:lastModifiedBy>fayelfng</cp:lastModifiedBy>
  <cp:lastPrinted>2016-11-01T09:08:06Z</cp:lastPrinted>
  <dcterms:created xsi:type="dcterms:W3CDTF">2016-04-28T04:02:39Z</dcterms:created>
  <dcterms:modified xsi:type="dcterms:W3CDTF">2016-11-01T09:14:19Z</dcterms:modified>
</cp:coreProperties>
</file>